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нтон\2026\Аукционы\А415-05-261 (Ц) 206(1) МФУ Центр спорта\А415 ОИ\"/>
    </mc:Choice>
  </mc:AlternateContent>
  <xr:revisionPtr revIDLastSave="0" documentId="13_ncr:1_{5D4F8FDA-33EE-4435-90E9-DE2DC931BD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G10" i="1"/>
  <c r="G9" i="1" l="1"/>
  <c r="E6" i="1"/>
  <c r="F5" i="1"/>
  <c r="E5" i="1"/>
  <c r="E4" i="1"/>
  <c r="F9" i="1" l="1"/>
  <c r="F8" i="1"/>
  <c r="F6" i="1"/>
  <c r="F4" i="1"/>
  <c r="F7" i="1"/>
</calcChain>
</file>

<file path=xl/sharedStrings.xml><?xml version="1.0" encoding="utf-8"?>
<sst xmlns="http://schemas.openxmlformats.org/spreadsheetml/2006/main" count="21" uniqueCount="20">
  <si>
    <t>№ пп</t>
  </si>
  <si>
    <t>Наименование учреждения</t>
  </si>
  <si>
    <t>УНП</t>
  </si>
  <si>
    <t>Место нахождения учреждения</t>
  </si>
  <si>
    <t>Место поставки товара</t>
  </si>
  <si>
    <t xml:space="preserve">Предельная стоимость, бел.рублей </t>
  </si>
  <si>
    <t>Количество товара, шт</t>
  </si>
  <si>
    <t>Итого</t>
  </si>
  <si>
    <t>Список учреждений образования, в интересах которых закупаются МФУ</t>
  </si>
  <si>
    <t>Учреждение образования «Минское государственное городское училище олимпийского резерва»</t>
  </si>
  <si>
    <t>г.Минск, ул.Седых, 42</t>
  </si>
  <si>
    <t>Государственное учреждение физической культуры и спорта «Футбольный клуб «Минск»</t>
  </si>
  <si>
    <t>г.Минск. пр-т Победителей, 22</t>
  </si>
  <si>
    <t>Учреждение «Специализированная детско-юношеская школа олимпийского резерва по фигурному катанию»</t>
  </si>
  <si>
    <t>г.Минск, пр-д Каролинский, 5-4</t>
  </si>
  <si>
    <t>Государственное учреждение «Центр по обеспечению деятельности главного управления спорта Мингорисполкома и подчиненных организаций»</t>
  </si>
  <si>
    <t>г.Минск, ул.В.Хоружей, 13/61</t>
  </si>
  <si>
    <t>г.Минск, ул.В.Хоружей, 13/61 (Главное управление спорта Мингорисполкома)</t>
  </si>
  <si>
    <t>г.Минск, ул.В.Хоружей, 13/61 (Государственное учреждение «Центр по обеспечению деятельности главного управления спорта Мингорисполкома и подчиненных организаций»)</t>
  </si>
  <si>
    <t>Приложение 4 к заявке на покупку №А415-05/262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</si>
</sst>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zoomScale="70" zoomScaleNormal="70" workbookViewId="0">
      <selection activeCell="D10" sqref="D10"/>
    </sheetView>
  </sheetViews>
  <sheetFormatPr defaultRowHeight="15" x14ac:dyDescent="0.25"/>
  <cols>
    <col min="1" max="1" width="7.140625" customWidth="1"/>
    <col min="2" max="2" width="27.42578125" customWidth="1"/>
    <col min="3" max="3" width="13.7109375" customWidth="1"/>
    <col min="4" max="4" width="31.42578125" bestFit="1" customWidth="1"/>
    <col min="5" max="5" width="45.5703125" customWidth="1"/>
    <col min="6" max="6" width="16" customWidth="1"/>
    <col min="7" max="7" width="15.7109375" customWidth="1"/>
  </cols>
  <sheetData>
    <row r="1" spans="1:7" ht="78" customHeight="1" thickBot="1" x14ac:dyDescent="0.35">
      <c r="A1" s="24" t="s">
        <v>19</v>
      </c>
      <c r="B1" s="25"/>
      <c r="C1" s="25"/>
      <c r="D1" s="25"/>
      <c r="E1" s="25"/>
      <c r="F1" s="25"/>
      <c r="G1" s="26"/>
    </row>
    <row r="2" spans="1:7" ht="21" thickBot="1" x14ac:dyDescent="0.3">
      <c r="A2" s="27" t="s">
        <v>8</v>
      </c>
      <c r="B2" s="28"/>
      <c r="C2" s="28"/>
      <c r="D2" s="28"/>
      <c r="E2" s="28"/>
      <c r="F2" s="28"/>
      <c r="G2" s="29"/>
    </row>
    <row r="3" spans="1:7" ht="75.75" thickBot="1" x14ac:dyDescent="0.3">
      <c r="A3" s="21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3" t="s">
        <v>6</v>
      </c>
    </row>
    <row r="4" spans="1:7" ht="60.75" thickBot="1" x14ac:dyDescent="0.3">
      <c r="A4" s="16">
        <v>1</v>
      </c>
      <c r="B4" s="17" t="s">
        <v>9</v>
      </c>
      <c r="C4" s="18">
        <v>190538953</v>
      </c>
      <c r="D4" s="18" t="s">
        <v>10</v>
      </c>
      <c r="E4" s="17" t="str">
        <f>D4</f>
        <v>г.Минск, ул.Седых, 42</v>
      </c>
      <c r="F4" s="19">
        <f t="shared" ref="F4:F9" si="0">$F$11*G4</f>
        <v>2426.6</v>
      </c>
      <c r="G4" s="20">
        <v>1</v>
      </c>
    </row>
    <row r="5" spans="1:7" ht="60.75" thickBot="1" x14ac:dyDescent="0.3">
      <c r="A5" s="16">
        <v>2</v>
      </c>
      <c r="B5" s="17" t="s">
        <v>11</v>
      </c>
      <c r="C5" s="18">
        <v>100436505</v>
      </c>
      <c r="D5" s="18" t="s">
        <v>12</v>
      </c>
      <c r="E5" s="17" t="str">
        <f>D5</f>
        <v>г.Минск. пр-т Победителей, 22</v>
      </c>
      <c r="F5" s="19">
        <f t="shared" si="0"/>
        <v>9706.4</v>
      </c>
      <c r="G5" s="20">
        <v>4</v>
      </c>
    </row>
    <row r="6" spans="1:7" ht="75.75" thickBot="1" x14ac:dyDescent="0.3">
      <c r="A6" s="16">
        <v>3</v>
      </c>
      <c r="B6" s="17" t="s">
        <v>13</v>
      </c>
      <c r="C6" s="18">
        <v>190321785</v>
      </c>
      <c r="D6" s="18" t="s">
        <v>14</v>
      </c>
      <c r="E6" s="18" t="str">
        <f>D6</f>
        <v>г.Минск, пр-д Каролинский, 5-4</v>
      </c>
      <c r="F6" s="19">
        <f t="shared" si="0"/>
        <v>2426.6</v>
      </c>
      <c r="G6" s="20">
        <v>1</v>
      </c>
    </row>
    <row r="7" spans="1:7" ht="90" customHeight="1" x14ac:dyDescent="0.25">
      <c r="A7" s="30">
        <v>4</v>
      </c>
      <c r="B7" s="33" t="s">
        <v>15</v>
      </c>
      <c r="C7" s="36">
        <v>193425734</v>
      </c>
      <c r="D7" s="36" t="s">
        <v>16</v>
      </c>
      <c r="E7" s="9" t="s">
        <v>18</v>
      </c>
      <c r="F7" s="10">
        <f t="shared" si="0"/>
        <v>2426.6</v>
      </c>
      <c r="G7" s="11">
        <v>1</v>
      </c>
    </row>
    <row r="8" spans="1:7" ht="30" x14ac:dyDescent="0.25">
      <c r="A8" s="31"/>
      <c r="B8" s="34"/>
      <c r="C8" s="37"/>
      <c r="D8" s="37"/>
      <c r="E8" s="4" t="s">
        <v>17</v>
      </c>
      <c r="F8" s="5">
        <f t="shared" si="0"/>
        <v>19412.8</v>
      </c>
      <c r="G8" s="12">
        <v>8</v>
      </c>
    </row>
    <row r="9" spans="1:7" ht="18.75" customHeight="1" thickBot="1" x14ac:dyDescent="0.3">
      <c r="A9" s="32"/>
      <c r="B9" s="35"/>
      <c r="C9" s="38"/>
      <c r="D9" s="38"/>
      <c r="E9" s="13" t="s">
        <v>7</v>
      </c>
      <c r="F9" s="14">
        <f t="shared" si="0"/>
        <v>21839.399999999998</v>
      </c>
      <c r="G9" s="15">
        <f>G7+G8</f>
        <v>9</v>
      </c>
    </row>
    <row r="10" spans="1:7" ht="18.75" x14ac:dyDescent="0.25">
      <c r="A10" s="1"/>
      <c r="B10" s="2"/>
      <c r="C10" s="3"/>
      <c r="D10" s="2"/>
      <c r="E10" s="6" t="s">
        <v>7</v>
      </c>
      <c r="F10" s="7">
        <f>$F$11*G10</f>
        <v>36399</v>
      </c>
      <c r="G10" s="8">
        <f>G4+G5+G6+G9</f>
        <v>15</v>
      </c>
    </row>
    <row r="11" spans="1:7" hidden="1" x14ac:dyDescent="0.25">
      <c r="F11">
        <v>2426.6</v>
      </c>
    </row>
  </sheetData>
  <mergeCells count="6">
    <mergeCell ref="A1:G1"/>
    <mergeCell ref="A2:G2"/>
    <mergeCell ref="A7:A9"/>
    <mergeCell ref="B7:B9"/>
    <mergeCell ref="C7:C9"/>
    <mergeCell ref="D7:D9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2026-05-28T13:17:36Z</cp:lastPrinted>
  <dcterms:created xsi:type="dcterms:W3CDTF">2015-06-05T18:19:34Z</dcterms:created>
  <dcterms:modified xsi:type="dcterms:W3CDTF">2026-05-28T13:17:37Z</dcterms:modified>
</cp:coreProperties>
</file>